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书记员" sheetId="1" r:id="rId1"/>
    <sheet name="辅警" sheetId="2" r:id="rId2"/>
  </sheets>
  <calcPr calcId="162913"/>
</workbook>
</file>

<file path=xl/calcChain.xml><?xml version="1.0" encoding="utf-8"?>
<calcChain xmlns="http://schemas.openxmlformats.org/spreadsheetml/2006/main">
  <c r="E10" i="1" l="1"/>
  <c r="G5" i="2" l="1"/>
  <c r="G6" i="2"/>
  <c r="G8" i="2"/>
  <c r="G7" i="2"/>
  <c r="G9" i="2"/>
  <c r="G11" i="2"/>
  <c r="G10" i="2"/>
  <c r="G4" i="2"/>
  <c r="G5" i="1"/>
  <c r="G7" i="1"/>
  <c r="G6" i="1"/>
  <c r="G9" i="1"/>
  <c r="G10" i="1"/>
  <c r="G11" i="1"/>
  <c r="G8" i="1"/>
  <c r="G12" i="1"/>
  <c r="G4" i="1"/>
  <c r="E5" i="2"/>
  <c r="E6" i="2"/>
  <c r="H6" i="2" s="1"/>
  <c r="E8" i="2"/>
  <c r="E7" i="2"/>
  <c r="H7" i="2" s="1"/>
  <c r="E9" i="2"/>
  <c r="E11" i="2"/>
  <c r="H11" i="2" s="1"/>
  <c r="E10" i="2"/>
  <c r="E4" i="2"/>
  <c r="E5" i="1"/>
  <c r="H5" i="1" s="1"/>
  <c r="E7" i="1"/>
  <c r="E6" i="1"/>
  <c r="H6" i="1" s="1"/>
  <c r="E9" i="1"/>
  <c r="H10" i="1"/>
  <c r="E11" i="1"/>
  <c r="E8" i="1"/>
  <c r="H8" i="1" s="1"/>
  <c r="E12" i="1"/>
  <c r="H10" i="2" l="1"/>
  <c r="H12" i="1"/>
  <c r="H11" i="1"/>
  <c r="H9" i="1"/>
  <c r="H7" i="1"/>
  <c r="H4" i="2"/>
  <c r="H9" i="2"/>
  <c r="H8" i="2"/>
  <c r="H5" i="2"/>
  <c r="E4" i="1"/>
  <c r="H4" i="1" s="1"/>
</calcChain>
</file>

<file path=xl/sharedStrings.xml><?xml version="1.0" encoding="utf-8"?>
<sst xmlns="http://schemas.openxmlformats.org/spreadsheetml/2006/main" count="76" uniqueCount="42">
  <si>
    <t>姓名</t>
  </si>
  <si>
    <t>笔试成绩</t>
    <phoneticPr fontId="2" type="noConversion"/>
  </si>
  <si>
    <t>折合笔试成绩</t>
    <phoneticPr fontId="2" type="noConversion"/>
  </si>
  <si>
    <t>面试成绩</t>
    <phoneticPr fontId="2" type="noConversion"/>
  </si>
  <si>
    <t>折合面试成绩</t>
    <phoneticPr fontId="2" type="noConversion"/>
  </si>
  <si>
    <t>总成绩</t>
    <phoneticPr fontId="2" type="noConversion"/>
  </si>
  <si>
    <t>其他</t>
    <phoneticPr fontId="2" type="noConversion"/>
  </si>
  <si>
    <t>报考岗位</t>
    <phoneticPr fontId="1" type="noConversion"/>
  </si>
  <si>
    <t>排名</t>
    <phoneticPr fontId="1" type="noConversion"/>
  </si>
  <si>
    <t>曹丹</t>
  </si>
  <si>
    <t>徐子涵</t>
  </si>
  <si>
    <t>曲涵睿</t>
  </si>
  <si>
    <t>宁佳慧</t>
  </si>
  <si>
    <t>姜亦成</t>
  </si>
  <si>
    <t>夏兴</t>
  </si>
  <si>
    <t>吴波</t>
  </si>
  <si>
    <t>张明雪</t>
  </si>
  <si>
    <t>李嘉欣</t>
  </si>
  <si>
    <t>书记员</t>
  </si>
  <si>
    <t>张天一</t>
  </si>
  <si>
    <t>车厚庆</t>
  </si>
  <si>
    <t>衣福禄</t>
  </si>
  <si>
    <t>李长恩</t>
  </si>
  <si>
    <t>周立君</t>
  </si>
  <si>
    <t>李润实</t>
  </si>
  <si>
    <t>娄晓宇</t>
  </si>
  <si>
    <t>张瑀时</t>
    <phoneticPr fontId="1" type="noConversion"/>
  </si>
  <si>
    <t>辅警</t>
  </si>
  <si>
    <t>辅警</t>
    <phoneticPr fontId="1" type="noConversion"/>
  </si>
  <si>
    <t>不合格</t>
    <phoneticPr fontId="2" type="noConversion"/>
  </si>
  <si>
    <t>缺考</t>
    <phoneticPr fontId="2" type="noConversion"/>
  </si>
  <si>
    <t>字/分钟
（准确字数）</t>
    <phoneticPr fontId="2" type="noConversion"/>
  </si>
  <si>
    <t>听打结果
（合格/不合格）</t>
    <phoneticPr fontId="1" type="noConversion"/>
  </si>
  <si>
    <t>不合格</t>
    <phoneticPr fontId="2" type="noConversion"/>
  </si>
  <si>
    <t>合格</t>
    <phoneticPr fontId="2" type="noConversion"/>
  </si>
  <si>
    <t>附件1</t>
    <phoneticPr fontId="2" type="noConversion"/>
  </si>
  <si>
    <t>体测结果
（合格/不合格）</t>
    <phoneticPr fontId="1" type="noConversion"/>
  </si>
  <si>
    <t>合格</t>
    <phoneticPr fontId="2" type="noConversion"/>
  </si>
  <si>
    <t>合格</t>
    <phoneticPr fontId="2" type="noConversion"/>
  </si>
  <si>
    <t>缺考</t>
    <phoneticPr fontId="2" type="noConversion"/>
  </si>
  <si>
    <t>鸡冠区人民法院公开招聘临时聘用人员考试总成绩、技能补充测试成绩及排名情况</t>
    <phoneticPr fontId="2" type="noConversion"/>
  </si>
  <si>
    <t>鸡冠区人民法院公开招聘临时聘用人员考试总成绩、技能补充测试成绩及排名情况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</si>
</sst>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>
      <selection activeCell="J5" sqref="J5"/>
    </sheetView>
  </sheetViews>
  <sheetFormatPr defaultRowHeight="13.5" x14ac:dyDescent="0.15"/>
  <cols>
    <col min="1" max="1" width="9" customWidth="1"/>
    <col min="2" max="3" width="8.875" customWidth="1"/>
    <col min="4" max="4" width="8" customWidth="1"/>
    <col min="5" max="5" width="13.375" customWidth="1"/>
    <col min="6" max="6" width="8" customWidth="1"/>
    <col min="7" max="7" width="13.625" customWidth="1"/>
    <col min="8" max="8" width="9.75" customWidth="1"/>
    <col min="9" max="9" width="13" customWidth="1"/>
    <col min="10" max="10" width="16.25" customWidth="1"/>
    <col min="11" max="11" width="15.625" customWidth="1"/>
  </cols>
  <sheetData>
    <row r="1" spans="1:11" ht="17.25" customHeight="1" x14ac:dyDescent="0.15">
      <c r="A1" s="12" t="s">
        <v>35</v>
      </c>
    </row>
    <row r="2" spans="1:11" ht="61.5" customHeight="1" x14ac:dyDescent="0.15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4.25" customHeight="1" x14ac:dyDescent="0.15">
      <c r="A3" s="1" t="s">
        <v>8</v>
      </c>
      <c r="B3" s="1" t="s">
        <v>0</v>
      </c>
      <c r="C3" s="1" t="s">
        <v>7</v>
      </c>
      <c r="D3" s="1" t="s">
        <v>1</v>
      </c>
      <c r="E3" s="2" t="s">
        <v>2</v>
      </c>
      <c r="F3" s="1" t="s">
        <v>3</v>
      </c>
      <c r="G3" s="2" t="s">
        <v>4</v>
      </c>
      <c r="H3" s="3" t="s">
        <v>5</v>
      </c>
      <c r="I3" s="4" t="s">
        <v>31</v>
      </c>
      <c r="J3" s="4" t="s">
        <v>32</v>
      </c>
      <c r="K3" s="1" t="s">
        <v>6</v>
      </c>
    </row>
    <row r="4" spans="1:11" ht="28.5" customHeight="1" x14ac:dyDescent="0.15">
      <c r="A4" s="5">
        <v>1</v>
      </c>
      <c r="B4" s="6" t="s">
        <v>9</v>
      </c>
      <c r="C4" s="6" t="s">
        <v>18</v>
      </c>
      <c r="D4" s="6">
        <v>76</v>
      </c>
      <c r="E4" s="7">
        <f t="shared" ref="E4:E12" si="0">D4*0.6</f>
        <v>45.6</v>
      </c>
      <c r="F4" s="8">
        <v>83</v>
      </c>
      <c r="G4" s="7">
        <f t="shared" ref="G4:G12" si="1">F4*0.4</f>
        <v>33.200000000000003</v>
      </c>
      <c r="H4" s="9">
        <f t="shared" ref="H4:H12" si="2">E4+G4</f>
        <v>78.800000000000011</v>
      </c>
      <c r="I4" s="4">
        <v>75</v>
      </c>
      <c r="J4" s="9" t="s">
        <v>37</v>
      </c>
      <c r="K4" s="5"/>
    </row>
    <row r="5" spans="1:11" ht="28.5" customHeight="1" x14ac:dyDescent="0.15">
      <c r="A5" s="6">
        <v>2</v>
      </c>
      <c r="B5" s="6" t="s">
        <v>10</v>
      </c>
      <c r="C5" s="6" t="s">
        <v>18</v>
      </c>
      <c r="D5" s="6">
        <v>70</v>
      </c>
      <c r="E5" s="7">
        <f t="shared" si="0"/>
        <v>42</v>
      </c>
      <c r="F5" s="6">
        <v>79.3</v>
      </c>
      <c r="G5" s="7">
        <f t="shared" si="1"/>
        <v>31.72</v>
      </c>
      <c r="H5" s="9">
        <f t="shared" si="2"/>
        <v>73.72</v>
      </c>
      <c r="I5" s="4">
        <v>64.8</v>
      </c>
      <c r="J5" s="9" t="s">
        <v>38</v>
      </c>
      <c r="K5" s="10"/>
    </row>
    <row r="6" spans="1:11" ht="28.5" customHeight="1" x14ac:dyDescent="0.15">
      <c r="A6" s="5">
        <v>3</v>
      </c>
      <c r="B6" s="6" t="s">
        <v>12</v>
      </c>
      <c r="C6" s="6" t="s">
        <v>18</v>
      </c>
      <c r="D6" s="6">
        <v>65</v>
      </c>
      <c r="E6" s="7">
        <f t="shared" si="0"/>
        <v>39</v>
      </c>
      <c r="F6" s="6">
        <v>83</v>
      </c>
      <c r="G6" s="7">
        <f t="shared" si="1"/>
        <v>33.200000000000003</v>
      </c>
      <c r="H6" s="9">
        <f t="shared" si="2"/>
        <v>72.2</v>
      </c>
      <c r="I6" s="4">
        <v>48.2</v>
      </c>
      <c r="J6" s="9" t="s">
        <v>33</v>
      </c>
      <c r="K6" s="10"/>
    </row>
    <row r="7" spans="1:11" ht="28.5" customHeight="1" x14ac:dyDescent="0.15">
      <c r="A7" s="6">
        <v>4</v>
      </c>
      <c r="B7" s="6" t="s">
        <v>11</v>
      </c>
      <c r="C7" s="6" t="s">
        <v>18</v>
      </c>
      <c r="D7" s="6">
        <v>68</v>
      </c>
      <c r="E7" s="7">
        <f t="shared" si="0"/>
        <v>40.799999999999997</v>
      </c>
      <c r="F7" s="6">
        <v>78</v>
      </c>
      <c r="G7" s="7">
        <f t="shared" si="1"/>
        <v>31.200000000000003</v>
      </c>
      <c r="H7" s="9">
        <f t="shared" si="2"/>
        <v>72</v>
      </c>
      <c r="I7" s="4">
        <v>69</v>
      </c>
      <c r="J7" s="9" t="s">
        <v>34</v>
      </c>
      <c r="K7" s="10"/>
    </row>
    <row r="8" spans="1:11" ht="28.5" customHeight="1" x14ac:dyDescent="0.15">
      <c r="A8" s="5">
        <v>5</v>
      </c>
      <c r="B8" s="6" t="s">
        <v>16</v>
      </c>
      <c r="C8" s="6" t="s">
        <v>18</v>
      </c>
      <c r="D8" s="6">
        <v>63</v>
      </c>
      <c r="E8" s="7">
        <f t="shared" si="0"/>
        <v>37.799999999999997</v>
      </c>
      <c r="F8" s="6">
        <v>83.3</v>
      </c>
      <c r="G8" s="7">
        <f t="shared" si="1"/>
        <v>33.32</v>
      </c>
      <c r="H8" s="9">
        <f t="shared" si="2"/>
        <v>71.12</v>
      </c>
      <c r="I8" s="4">
        <v>47.6</v>
      </c>
      <c r="J8" s="9" t="s">
        <v>33</v>
      </c>
      <c r="K8" s="10"/>
    </row>
    <row r="9" spans="1:11" ht="28.5" customHeight="1" x14ac:dyDescent="0.15">
      <c r="A9" s="6">
        <v>6</v>
      </c>
      <c r="B9" s="6" t="s">
        <v>13</v>
      </c>
      <c r="C9" s="6" t="s">
        <v>18</v>
      </c>
      <c r="D9" s="6">
        <v>64</v>
      </c>
      <c r="E9" s="7">
        <f t="shared" si="0"/>
        <v>38.4</v>
      </c>
      <c r="F9" s="6">
        <v>77</v>
      </c>
      <c r="G9" s="7">
        <f t="shared" si="1"/>
        <v>30.8</v>
      </c>
      <c r="H9" s="9">
        <f t="shared" si="2"/>
        <v>69.2</v>
      </c>
      <c r="I9" s="4">
        <v>57</v>
      </c>
      <c r="J9" s="9" t="s">
        <v>33</v>
      </c>
      <c r="K9" s="10"/>
    </row>
    <row r="10" spans="1:11" ht="28.5" customHeight="1" x14ac:dyDescent="0.15">
      <c r="A10" s="5">
        <v>7</v>
      </c>
      <c r="B10" s="6" t="s">
        <v>14</v>
      </c>
      <c r="C10" s="6" t="s">
        <v>18</v>
      </c>
      <c r="D10" s="6">
        <v>64</v>
      </c>
      <c r="E10" s="7">
        <f>D10*0.6</f>
        <v>38.4</v>
      </c>
      <c r="F10" s="6">
        <v>76.7</v>
      </c>
      <c r="G10" s="7">
        <f t="shared" si="1"/>
        <v>30.680000000000003</v>
      </c>
      <c r="H10" s="9">
        <f t="shared" si="2"/>
        <v>69.08</v>
      </c>
      <c r="I10" s="4">
        <v>67</v>
      </c>
      <c r="J10" s="9" t="s">
        <v>34</v>
      </c>
      <c r="K10" s="10"/>
    </row>
    <row r="11" spans="1:11" ht="28.5" customHeight="1" x14ac:dyDescent="0.15">
      <c r="A11" s="6">
        <v>8</v>
      </c>
      <c r="B11" s="6" t="s">
        <v>15</v>
      </c>
      <c r="C11" s="6" t="s">
        <v>18</v>
      </c>
      <c r="D11" s="6">
        <v>64</v>
      </c>
      <c r="E11" s="7">
        <f t="shared" si="0"/>
        <v>38.4</v>
      </c>
      <c r="F11" s="6">
        <v>75.7</v>
      </c>
      <c r="G11" s="7">
        <f t="shared" si="1"/>
        <v>30.28</v>
      </c>
      <c r="H11" s="9">
        <f t="shared" si="2"/>
        <v>68.680000000000007</v>
      </c>
      <c r="I11" s="4">
        <v>48</v>
      </c>
      <c r="J11" s="9" t="s">
        <v>33</v>
      </c>
      <c r="K11" s="10"/>
    </row>
    <row r="12" spans="1:11" ht="28.5" customHeight="1" x14ac:dyDescent="0.15">
      <c r="A12" s="5">
        <v>9</v>
      </c>
      <c r="B12" s="6" t="s">
        <v>17</v>
      </c>
      <c r="C12" s="6" t="s">
        <v>18</v>
      </c>
      <c r="D12" s="6">
        <v>61</v>
      </c>
      <c r="E12" s="7">
        <f t="shared" si="0"/>
        <v>36.6</v>
      </c>
      <c r="F12" s="6">
        <v>78</v>
      </c>
      <c r="G12" s="7">
        <f t="shared" si="1"/>
        <v>31.200000000000003</v>
      </c>
      <c r="H12" s="9">
        <f t="shared" si="2"/>
        <v>67.800000000000011</v>
      </c>
      <c r="I12" s="4">
        <v>49.4</v>
      </c>
      <c r="J12" s="9" t="s">
        <v>33</v>
      </c>
      <c r="K12" s="10"/>
    </row>
  </sheetData>
  <sortState ref="A3:I15">
    <sortCondition descending="1" ref="H2"/>
  </sortState>
  <mergeCells count="1">
    <mergeCell ref="A2:K2"/>
  </mergeCells>
  <phoneticPr fontId="2" type="noConversion"/>
  <conditionalFormatting sqref="B2:C4">
    <cfRule type="duplicateValues" dxfId="7" priority="2" stopIfTrue="1"/>
  </conditionalFormatting>
  <conditionalFormatting sqref="A2:A4 A6 A8 A10 A12">
    <cfRule type="duplicateValues" dxfId="6" priority="9" stopIfTrue="1"/>
  </conditionalFormatting>
  <pageMargins left="0.7" right="0.7" top="0.75" bottom="0.75" header="0.3" footer="0.3"/>
  <pageSetup paperSize="9" scale="71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I11" sqref="I11"/>
    </sheetView>
  </sheetViews>
  <sheetFormatPr defaultRowHeight="13.5" x14ac:dyDescent="0.15"/>
  <cols>
    <col min="4" max="4" width="11.75" customWidth="1"/>
    <col min="5" max="5" width="12.625" customWidth="1"/>
    <col min="6" max="6" width="11.25" customWidth="1"/>
    <col min="7" max="7" width="14.125" customWidth="1"/>
    <col min="8" max="8" width="14.5" customWidth="1"/>
    <col min="9" max="9" width="16.75" customWidth="1"/>
    <col min="10" max="10" width="13.75" customWidth="1"/>
  </cols>
  <sheetData>
    <row r="1" spans="1:10" ht="17.25" customHeight="1" x14ac:dyDescent="0.15">
      <c r="A1" s="12" t="s">
        <v>35</v>
      </c>
    </row>
    <row r="2" spans="1:10" ht="61.5" customHeight="1" x14ac:dyDescent="0.15">
      <c r="A2" s="13" t="s">
        <v>41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40.5" customHeight="1" x14ac:dyDescent="0.15">
      <c r="A3" s="1" t="s">
        <v>8</v>
      </c>
      <c r="B3" s="1" t="s">
        <v>0</v>
      </c>
      <c r="C3" s="1" t="s">
        <v>7</v>
      </c>
      <c r="D3" s="1" t="s">
        <v>1</v>
      </c>
      <c r="E3" s="2" t="s">
        <v>2</v>
      </c>
      <c r="F3" s="1" t="s">
        <v>3</v>
      </c>
      <c r="G3" s="2" t="s">
        <v>4</v>
      </c>
      <c r="H3" s="3" t="s">
        <v>5</v>
      </c>
      <c r="I3" s="4" t="s">
        <v>36</v>
      </c>
      <c r="J3" s="1" t="s">
        <v>6</v>
      </c>
    </row>
    <row r="4" spans="1:10" ht="29.25" customHeight="1" x14ac:dyDescent="0.15">
      <c r="A4" s="5">
        <v>1</v>
      </c>
      <c r="B4" s="6" t="s">
        <v>19</v>
      </c>
      <c r="C4" s="6" t="s">
        <v>27</v>
      </c>
      <c r="D4" s="6">
        <v>75</v>
      </c>
      <c r="E4" s="7">
        <f t="shared" ref="E4:E11" si="0">MMULT(D4,0.6)</f>
        <v>45</v>
      </c>
      <c r="F4" s="11">
        <v>85.7</v>
      </c>
      <c r="G4" s="7">
        <f t="shared" ref="G4:G11" si="1">MMULT(F4,0.4)</f>
        <v>34.28</v>
      </c>
      <c r="H4" s="9">
        <f t="shared" ref="H4:H11" si="2">SUM(E4,G4)</f>
        <v>79.28</v>
      </c>
      <c r="I4" s="9" t="s">
        <v>29</v>
      </c>
      <c r="J4" s="5"/>
    </row>
    <row r="5" spans="1:10" ht="29.25" customHeight="1" x14ac:dyDescent="0.15">
      <c r="A5" s="6">
        <v>2</v>
      </c>
      <c r="B5" s="6" t="s">
        <v>26</v>
      </c>
      <c r="C5" s="6" t="s">
        <v>28</v>
      </c>
      <c r="D5" s="6">
        <v>72</v>
      </c>
      <c r="E5" s="7">
        <f t="shared" si="0"/>
        <v>43.199999999999996</v>
      </c>
      <c r="F5" s="6">
        <v>76.3</v>
      </c>
      <c r="G5" s="7">
        <f t="shared" si="1"/>
        <v>30.52</v>
      </c>
      <c r="H5" s="9">
        <f t="shared" si="2"/>
        <v>73.72</v>
      </c>
      <c r="I5" s="9" t="s">
        <v>30</v>
      </c>
      <c r="J5" s="6"/>
    </row>
    <row r="6" spans="1:10" ht="29.25" customHeight="1" x14ac:dyDescent="0.15">
      <c r="A6" s="5">
        <v>3</v>
      </c>
      <c r="B6" s="6" t="s">
        <v>20</v>
      </c>
      <c r="C6" s="6" t="s">
        <v>27</v>
      </c>
      <c r="D6" s="6">
        <v>69</v>
      </c>
      <c r="E6" s="7">
        <f t="shared" si="0"/>
        <v>41.4</v>
      </c>
      <c r="F6" s="6">
        <v>77.7</v>
      </c>
      <c r="G6" s="7">
        <f t="shared" si="1"/>
        <v>31.080000000000002</v>
      </c>
      <c r="H6" s="9">
        <f t="shared" si="2"/>
        <v>72.48</v>
      </c>
      <c r="I6" s="9" t="s">
        <v>29</v>
      </c>
      <c r="J6" s="6"/>
    </row>
    <row r="7" spans="1:10" ht="29.25" customHeight="1" x14ac:dyDescent="0.15">
      <c r="A7" s="6">
        <v>4</v>
      </c>
      <c r="B7" s="6" t="s">
        <v>22</v>
      </c>
      <c r="C7" s="6" t="s">
        <v>27</v>
      </c>
      <c r="D7" s="6">
        <v>62</v>
      </c>
      <c r="E7" s="7">
        <f t="shared" si="0"/>
        <v>37.199999999999996</v>
      </c>
      <c r="F7" s="6">
        <v>78.3</v>
      </c>
      <c r="G7" s="7">
        <f t="shared" si="1"/>
        <v>31.32</v>
      </c>
      <c r="H7" s="9">
        <f t="shared" si="2"/>
        <v>68.52</v>
      </c>
      <c r="I7" s="9" t="s">
        <v>39</v>
      </c>
      <c r="J7" s="6"/>
    </row>
    <row r="8" spans="1:10" ht="29.25" customHeight="1" x14ac:dyDescent="0.15">
      <c r="A8" s="5">
        <v>5</v>
      </c>
      <c r="B8" s="6" t="s">
        <v>21</v>
      </c>
      <c r="C8" s="6" t="s">
        <v>27</v>
      </c>
      <c r="D8" s="6">
        <v>64</v>
      </c>
      <c r="E8" s="7">
        <f t="shared" si="0"/>
        <v>38.4</v>
      </c>
      <c r="F8" s="6">
        <v>74.7</v>
      </c>
      <c r="G8" s="7">
        <f t="shared" si="1"/>
        <v>29.880000000000003</v>
      </c>
      <c r="H8" s="9">
        <f t="shared" si="2"/>
        <v>68.28</v>
      </c>
      <c r="I8" s="9" t="s">
        <v>29</v>
      </c>
      <c r="J8" s="6"/>
    </row>
    <row r="9" spans="1:10" ht="29.25" customHeight="1" x14ac:dyDescent="0.15">
      <c r="A9" s="6">
        <v>6</v>
      </c>
      <c r="B9" s="6" t="s">
        <v>23</v>
      </c>
      <c r="C9" s="6" t="s">
        <v>27</v>
      </c>
      <c r="D9" s="6">
        <v>57</v>
      </c>
      <c r="E9" s="7">
        <f t="shared" si="0"/>
        <v>34.199999999999996</v>
      </c>
      <c r="F9" s="6">
        <v>79.3</v>
      </c>
      <c r="G9" s="7">
        <f t="shared" si="1"/>
        <v>31.72</v>
      </c>
      <c r="H9" s="9">
        <f t="shared" si="2"/>
        <v>65.919999999999987</v>
      </c>
      <c r="I9" s="9" t="s">
        <v>34</v>
      </c>
      <c r="J9" s="6"/>
    </row>
    <row r="10" spans="1:10" ht="29.25" customHeight="1" x14ac:dyDescent="0.15">
      <c r="A10" s="5">
        <v>7</v>
      </c>
      <c r="B10" s="6" t="s">
        <v>25</v>
      </c>
      <c r="C10" s="6" t="s">
        <v>27</v>
      </c>
      <c r="D10" s="6">
        <v>54</v>
      </c>
      <c r="E10" s="7">
        <f t="shared" si="0"/>
        <v>32.4</v>
      </c>
      <c r="F10" s="6">
        <v>75</v>
      </c>
      <c r="G10" s="7">
        <f t="shared" si="1"/>
        <v>30</v>
      </c>
      <c r="H10" s="9">
        <f t="shared" si="2"/>
        <v>62.4</v>
      </c>
      <c r="I10" s="9" t="s">
        <v>34</v>
      </c>
      <c r="J10" s="6"/>
    </row>
    <row r="11" spans="1:10" ht="29.25" customHeight="1" x14ac:dyDescent="0.15">
      <c r="A11" s="6">
        <v>8</v>
      </c>
      <c r="B11" s="6" t="s">
        <v>24</v>
      </c>
      <c r="C11" s="6" t="s">
        <v>27</v>
      </c>
      <c r="D11" s="6">
        <v>56</v>
      </c>
      <c r="E11" s="7">
        <f t="shared" si="0"/>
        <v>33.6</v>
      </c>
      <c r="F11" s="6">
        <v>70.3</v>
      </c>
      <c r="G11" s="7">
        <f t="shared" si="1"/>
        <v>28.12</v>
      </c>
      <c r="H11" s="9">
        <f t="shared" si="2"/>
        <v>61.72</v>
      </c>
      <c r="I11" s="9" t="s">
        <v>29</v>
      </c>
      <c r="J11" s="6"/>
    </row>
  </sheetData>
  <sortState ref="A3:I14">
    <sortCondition descending="1" ref="H2"/>
  </sortState>
  <mergeCells count="1">
    <mergeCell ref="A2:J2"/>
  </mergeCells>
  <phoneticPr fontId="2" type="noConversion"/>
  <conditionalFormatting sqref="B4">
    <cfRule type="duplicateValues" dxfId="5" priority="8" stopIfTrue="1"/>
  </conditionalFormatting>
  <conditionalFormatting sqref="A2">
    <cfRule type="duplicateValues" dxfId="4" priority="3" stopIfTrue="1"/>
  </conditionalFormatting>
  <conditionalFormatting sqref="B2:C2">
    <cfRule type="duplicateValues" dxfId="3" priority="4" stopIfTrue="1"/>
  </conditionalFormatting>
  <conditionalFormatting sqref="A3">
    <cfRule type="duplicateValues" dxfId="2" priority="1" stopIfTrue="1"/>
  </conditionalFormatting>
  <conditionalFormatting sqref="B3:C3">
    <cfRule type="duplicateValues" dxfId="1" priority="2" stopIfTrue="1"/>
  </conditionalFormatting>
  <conditionalFormatting sqref="A4 A6 A8 A10">
    <cfRule type="duplicateValues" dxfId="0" priority="10" stopIfTrue="1"/>
  </conditionalFormatting>
  <pageMargins left="0.7" right="0.7" top="0.75" bottom="0.75" header="0.3" footer="0.3"/>
  <pageSetup paperSize="9" scale="7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书记员</vt:lpstr>
      <vt:lpstr>辅警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2024-02-20T02:01:12Z</dcterms:modified>
</cp:coreProperties>
</file>